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2021\Informes\Publicacion Pagina WEB\"/>
    </mc:Choice>
  </mc:AlternateContent>
  <xr:revisionPtr revIDLastSave="0" documentId="13_ncr:1_{7A25F03B-C230-4A6F-8D51-AD70FA3ACADC}" xr6:coauthVersionLast="45" xr6:coauthVersionMax="45" xr10:uidLastSave="{00000000-0000-0000-0000-000000000000}"/>
  <bookViews>
    <workbookView xWindow="-120" yWindow="-120" windowWidth="20730" windowHeight="11160" xr2:uid="{DE640AB5-D6F7-437D-ABC5-07E0DB3C4678}"/>
  </bookViews>
  <sheets>
    <sheet name="Base Contratación" sheetId="1" r:id="rId1"/>
  </sheets>
  <externalReferences>
    <externalReference r:id="rId2"/>
  </externalReferences>
  <definedNames>
    <definedName name="_xlnm._FilterDatabase" localSheetId="0" hidden="1">'Base Contratación'!$B$2:$R$11</definedName>
    <definedName name="A">[1]INFORMACION!$C$4:$C$7</definedName>
    <definedName name="ABO">[1]INFORMACION!$O$4:$O$14</definedName>
    <definedName name="AD">[1]INFORMACION!$AB$4:$AB$14</definedName>
    <definedName name="_xlnm.Print_Area" localSheetId="0">'Base Contratación'!$J$2:$P$2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EST">[1]INFORMACION!$R$3:$R$8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1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2" localSheetId="0">'Base Contratación'!#REF!</definedName>
    <definedName name="MOD">[1]INFORMACION!$AF$4:$AF$14</definedName>
    <definedName name="NB">[1]INFORMACION!$E$4:$E$6</definedName>
    <definedName name="PRO">[1]INFORMACION!$AD$4:$AD$14</definedName>
    <definedName name="TG">[1]INFORMACION!$L$4:$L$9</definedName>
    <definedName name="TI">[1]INFORMACION!$J$4:$J$8</definedName>
    <definedName name="_xlnm.Print_Titles" localSheetId="0">'Base Contratación'!$1:$2</definedName>
    <definedName name="TS">[1]INFORMACION!$V$4:$V$6</definedName>
    <definedName name="VIG">[1]INFORMACION!$Z$4:$Z$8</definedName>
    <definedName name="x__Hlk59181353" localSheetId="0">'Base Contratación'!#REF!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O5" i="1"/>
  <c r="B10" i="1"/>
  <c r="O10" i="1"/>
  <c r="B4" i="1"/>
  <c r="O4" i="1"/>
  <c r="B9" i="1"/>
  <c r="O9" i="1"/>
  <c r="B11" i="1"/>
  <c r="O11" i="1"/>
  <c r="B8" i="1"/>
  <c r="O8" i="1"/>
  <c r="B7" i="1"/>
  <c r="O7" i="1"/>
  <c r="B3" i="1"/>
  <c r="O3" i="1"/>
  <c r="B6" i="1"/>
  <c r="O6" i="1"/>
</calcChain>
</file>

<file path=xl/sharedStrings.xml><?xml version="1.0" encoding="utf-8"?>
<sst xmlns="http://schemas.openxmlformats.org/spreadsheetml/2006/main" count="107" uniqueCount="58">
  <si>
    <t>v</t>
  </si>
  <si>
    <t>ITEM</t>
  </si>
  <si>
    <t>SUPERVISION GLOBAL</t>
  </si>
  <si>
    <t>SUPERVISIÓN</t>
  </si>
  <si>
    <t>SUPERVISIÓN COMPARTIDA</t>
  </si>
  <si>
    <t>Modalidad de Contratacion</t>
  </si>
  <si>
    <t>NÚMERO DE PROCESO</t>
  </si>
  <si>
    <t>CLASE DE CONTRATO</t>
  </si>
  <si>
    <t>No.
CONTRATO</t>
  </si>
  <si>
    <t>AÑO</t>
  </si>
  <si>
    <t>NATURALEZA DEL CONTRATISTA:</t>
  </si>
  <si>
    <t>CONTRATISTA</t>
  </si>
  <si>
    <t>OBJETO CONTRATO</t>
  </si>
  <si>
    <t>MES DE SUSCRIPCION</t>
  </si>
  <si>
    <t>FECHA SUSCRIPCION</t>
  </si>
  <si>
    <t>PLAZO CONTRATO</t>
  </si>
  <si>
    <t>VALOR INICIAL CONTRATO</t>
  </si>
  <si>
    <t>NO APLICA</t>
  </si>
  <si>
    <t>OFICINA JURÍDICA</t>
  </si>
  <si>
    <t>DIVISIÓN ADMINISTRATIVA</t>
  </si>
  <si>
    <t>12 MESES</t>
  </si>
  <si>
    <t>DIVISIÓN DE GESTIÓN HUMANA</t>
  </si>
  <si>
    <t>2 ARRENDAMIENTO y/o ADQUISICIÓN DE INMUEBLES</t>
  </si>
  <si>
    <t>1 PERSONA NATURAL</t>
  </si>
  <si>
    <t>OFICINA INFORMÁTICA</t>
  </si>
  <si>
    <t>23 PRESTACIÓN DE SERVICIOS</t>
  </si>
  <si>
    <t>2 PERSONA JURÍDICA</t>
  </si>
  <si>
    <t>CONTRATACIÓN DIRECTA</t>
  </si>
  <si>
    <t>4 MESES</t>
  </si>
  <si>
    <t>30 DIAS</t>
  </si>
  <si>
    <t>TESERACT S.A.S.</t>
  </si>
  <si>
    <t>INMOBILIARIA CIUDAD CENTRAL SAS</t>
  </si>
  <si>
    <t>INFORMÁTICA &amp; TECNOLOGÍA STEFANINI S.A.</t>
  </si>
  <si>
    <t>TECNI CONTROL FUMIGACIONES S.A.S.</t>
  </si>
  <si>
    <t>REALIZAR EL SERVICIO DE FUMIGACIÓN, CONTROL DE PLAGAS Y DESINFECCIÓN DE AMBIENTES EN TODAS LAS SEDES DEL FNA A NIVEL NACIONAL</t>
  </si>
  <si>
    <t>PAMMOS SOLUTIONS S.A.S</t>
  </si>
  <si>
    <t>SUBASTA</t>
  </si>
  <si>
    <t>FNA-SG-CD-049-2021</t>
  </si>
  <si>
    <t xml:space="preserve">UNIVERSIDAD DE LOS ANDES </t>
  </si>
  <si>
    <t xml:space="preserve">PRESTACIÓN DE SERVICIOS DE FORMACIÓN Y CAPACITACIÓN DE LOS EJECUTIVOS DE LA ENTIDAD PARA DESARROLLAR SUS COMPETENCIAS EN GESTIÓN FINANCIERA.
</t>
  </si>
  <si>
    <t>FNA-SG-CD-041-2021</t>
  </si>
  <si>
    <t>FNA-SG-CD-005-2021</t>
  </si>
  <si>
    <t>COMCEL S.A.</t>
  </si>
  <si>
    <t>CONTRATACIÓN DE LA INSTALACIÓN, CONFIGURACIÓN Y PUESTA EN MARCHA DE CUATRO (4) ENLACES O CANALES DE DATOS PUNTO A PUNTO CAPA 3, UN CANAL PRINCIPAL Y UN CANAL BACKUP PARA CADA UNA DE LAS ENTIDADES BANCO DE LA REPÚBLICA Y DECEVAL PARA EL ACCESO A LAS PLATAFORMAS DE MERCADO DE VALORES DE LAS ENTIDADES REFERENCIADAS.</t>
  </si>
  <si>
    <t>FNA-SG-CD-043-2021</t>
  </si>
  <si>
    <t>CONTRATAR EL SERVICIO DE TERMINALES DE AUTOSERVICIO QUE SE CONECTEN CON LA FUNCIONALIDAD DE KIOSKOS DISPONIBLE EN EL FNA</t>
  </si>
  <si>
    <t>FNA-SG-CD-054-2021</t>
  </si>
  <si>
    <t>EAL ABOGADOS S A S</t>
  </si>
  <si>
    <t>PRESTACIÓN DE SERVICIOS PROFESIONALES PARA LA REPRESENTACIÓN Y ASESORÍA DE LA ENTIDAD EN ASUNTOS PROPIOS DEL DERECHO MARCARIO Y DE PROPIEDAD INDUSTRIAL, ORIENTADOS AL REGISTRO Y RENOVACIÓN DE SIGNOS DISTINTIVOS DEL FNA.</t>
  </si>
  <si>
    <t>FNA-SG-CD-048-2021</t>
  </si>
  <si>
    <t>MANTENIMIENTO PREVENTIVO, CORRECTIVO Y SOPORTE TÉCNICO 7X24X365 DE LAS PLANTAS ELÉCTRICAS DEL FONDO NACIONAL DEL AHORRO.</t>
  </si>
  <si>
    <t>FNA-SG-CD-055-2021</t>
  </si>
  <si>
    <t>ARRENDAMIENTO DEL INMUEBLE UBICADO EN LA CARRERA 36 No 51-48 DE LA CIUDAD BUCARAMANGA - SANTANDER</t>
  </si>
  <si>
    <t xml:space="preserve">FNA-SG-SB-003-2021 </t>
  </si>
  <si>
    <t>ADQUISICIÓN DE SOPORTE ESPECIALIZADO SMART NET TOTAL CARE, SOPORTE Y SUSCRIPCIONES DE LICENCIAMIENTO PARA LA INFRAESTRUCTURA TECNOLOGICA DE HARDWARE Y SOFTWARE CISCO DEL FONDO NACIONAL DEL AHORRO.</t>
  </si>
  <si>
    <t>FNA-SG-CD-056-2021</t>
  </si>
  <si>
    <t>NANCY JUDIH RODRIGUEZ SALGADO</t>
  </si>
  <si>
    <t xml:space="preserve">ARRENDAMIENTO DEL INMUEBLE UBICADO EN LA CARRERA 7 NO. 18-21 DE LA CIUDAD DE INÍRIDA – GUAINÍA.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</si>
</sst>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164" formatCode="&quot;$&quot;\ #,##0.00"/>
    <numFmt numFmtId="165" formatCode="_(&quot;$&quot;* #,##0.00_);_(&quot;$&quot;* \(#,##0.00\);_(&quot;$&quot;* &quot;-&quot;??_);_(@_)"/>
    <numFmt numFmtId="166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u/>
      <sz val="10"/>
      <color indexed="12"/>
      <name val="Arial"/>
      <family val="2"/>
    </font>
    <font>
      <b/>
      <sz val="7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 wrapText="1"/>
      <protection locked="0"/>
    </xf>
    <xf numFmtId="0" fontId="3" fillId="2" borderId="2" xfId="1" applyFont="1" applyFill="1" applyBorder="1" applyAlignment="1" applyProtection="1">
      <alignment vertical="center" wrapText="1"/>
      <protection locked="0"/>
    </xf>
    <xf numFmtId="0" fontId="4" fillId="2" borderId="2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4" borderId="1" xfId="0" applyFont="1" applyFill="1" applyBorder="1" applyProtection="1">
      <protection locked="0"/>
    </xf>
    <xf numFmtId="0" fontId="6" fillId="3" borderId="3" xfId="1" applyFont="1" applyFill="1" applyBorder="1" applyAlignment="1" applyProtection="1">
      <alignment horizontal="center" vertical="center" textRotation="90" wrapText="1"/>
      <protection locked="0"/>
    </xf>
    <xf numFmtId="0" fontId="6" fillId="3" borderId="3" xfId="1" applyFont="1" applyFill="1" applyBorder="1" applyAlignment="1" applyProtection="1">
      <alignment horizontal="center" vertical="center" wrapText="1"/>
      <protection locked="0"/>
    </xf>
    <xf numFmtId="0" fontId="7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1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9" fillId="0" borderId="3" xfId="0" applyFont="1" applyBorder="1" applyProtection="1">
      <protection hidden="1"/>
    </xf>
    <xf numFmtId="0" fontId="10" fillId="5" borderId="3" xfId="1" applyFont="1" applyFill="1" applyBorder="1" applyAlignment="1" applyProtection="1">
      <alignment horizontal="center" vertical="center"/>
      <protection locked="0"/>
    </xf>
    <xf numFmtId="0" fontId="9" fillId="5" borderId="3" xfId="1" applyFont="1" applyFill="1" applyBorder="1" applyAlignment="1" applyProtection="1">
      <alignment horizontal="center" vertical="center" wrapText="1"/>
      <protection locked="0"/>
    </xf>
    <xf numFmtId="0" fontId="9" fillId="5" borderId="3" xfId="3" applyFont="1" applyFill="1" applyBorder="1" applyAlignment="1" applyProtection="1">
      <alignment horizontal="center" vertical="center" wrapText="1"/>
      <protection locked="0"/>
    </xf>
    <xf numFmtId="0" fontId="12" fillId="5" borderId="3" xfId="1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>
      <alignment horizontal="center" vertical="center" wrapText="1"/>
    </xf>
    <xf numFmtId="0" fontId="9" fillId="5" borderId="3" xfId="1" applyFont="1" applyFill="1" applyBorder="1" applyAlignment="1" applyProtection="1">
      <alignment horizontal="center" vertical="center" wrapText="1"/>
      <protection hidden="1"/>
    </xf>
    <xf numFmtId="0" fontId="9" fillId="5" borderId="3" xfId="5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166" fontId="17" fillId="5" borderId="3" xfId="0" applyNumberFormat="1" applyFont="1" applyFill="1" applyBorder="1" applyAlignment="1">
      <alignment horizontal="center" vertical="center" wrapText="1"/>
    </xf>
    <xf numFmtId="0" fontId="11" fillId="5" borderId="3" xfId="1" applyFont="1" applyFill="1" applyBorder="1" applyAlignment="1" applyProtection="1">
      <alignment horizontal="center" vertical="center" wrapText="1"/>
      <protection hidden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0" fontId="9" fillId="0" borderId="0" xfId="0" applyFont="1" applyBorder="1" applyProtection="1">
      <protection hidden="1"/>
    </xf>
  </cellXfs>
  <cellStyles count="12">
    <cellStyle name="Hipervínculo 2" xfId="10" xr:uid="{417F4A01-DCC8-49D6-B1BE-939D9E4C9EBB}"/>
    <cellStyle name="Moneda 2 2" xfId="6" xr:uid="{687A0F30-324F-43B6-AAEE-3D9F7F02EA9D}"/>
    <cellStyle name="Moneda 2 3" xfId="11" xr:uid="{BFC52BD9-B7A5-49F3-919F-AE2C059236A0}"/>
    <cellStyle name="Moneda 3" xfId="7" xr:uid="{DD268DA1-EC4B-400E-81C6-9AD3E3C57B9C}"/>
    <cellStyle name="Normal" xfId="0" builtinId="0"/>
    <cellStyle name="Normal 2" xfId="1" xr:uid="{E73AF1F2-3E16-4B4E-BB3D-A20B5B9C9108}"/>
    <cellStyle name="Normal 2 2" xfId="5" xr:uid="{4F11B50A-AABD-4763-80E3-8F395EFA9925}"/>
    <cellStyle name="Normal 2 2 2" xfId="9" xr:uid="{ABF47422-6489-4DBC-AE99-DC5028366A9C}"/>
    <cellStyle name="Normal 2 2 2 2 2" xfId="8" xr:uid="{BD566018-2973-4AF3-817A-5F047DDE3980}"/>
    <cellStyle name="Normal 3" xfId="3" xr:uid="{0103E7C6-1A7F-4516-93A4-DDD7F6E68148}"/>
    <cellStyle name="Normal 5" xfId="4" xr:uid="{18D8B1E9-CD3B-4DE0-9A1F-DAA7826C1FF6}"/>
    <cellStyle name="Porcentaje 2" xfId="2" xr:uid="{7D344D2A-A644-406E-9BD1-9EEB1414E21C}"/>
  </cellStyles>
  <dxfs count="2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/OneDrive%20-%20Fondo%20Nacional%20del%20Ahorro/Bases%20de%20datos%20de%20seguimiento%202021/Base%20de%20Datos%20Informes%20Contrataci&#243;n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LIQUIDACIONES"/>
      <sheetName val="Informe Por Liquidar-En Liqui"/>
      <sheetName val="Informe de Gestion"/>
      <sheetName val="Sub estado en liquidación"/>
      <sheetName val="DINAMICAS ESTADO PROCESOS"/>
      <sheetName val="ContratosXVencer"/>
      <sheetName val="Estadistica_ESTADO POR AÑO"/>
      <sheetName val="ESTADOS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SERGIO PINO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RUBY ESPERANZA ARIAS CASTRO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CLARA MILENA MARTINEZ RAIRAN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MARIA CRISTINA PRIETO ARIAS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ELSY ESMERALDAMARTINEZ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ANDRES FORERO FORERO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C486-8D58-43E1-8747-601CAEB6FA27}">
  <sheetPr>
    <tabColor theme="8" tint="-0.499984740745262"/>
  </sheetPr>
  <dimension ref="A1:R11"/>
  <sheetViews>
    <sheetView showGridLines="0" tabSelected="1" topLeftCell="C2" zoomScaleNormal="100" zoomScaleSheetLayoutView="100" workbookViewId="0">
      <selection activeCell="C7" sqref="C7"/>
    </sheetView>
  </sheetViews>
  <sheetFormatPr baseColWidth="10" defaultRowHeight="15" x14ac:dyDescent="0.25"/>
  <cols>
    <col min="1" max="1" width="20" style="28" hidden="1" customWidth="1"/>
    <col min="2" max="2" width="4" style="28" hidden="1" customWidth="1"/>
    <col min="3" max="3" width="7.5703125" style="5" bestFit="1" customWidth="1"/>
    <col min="4" max="4" width="14.140625" style="29" customWidth="1"/>
    <col min="5" max="5" width="14" style="28" customWidth="1"/>
    <col min="6" max="6" width="13.5703125" style="28" customWidth="1"/>
    <col min="7" max="7" width="13.7109375" style="28" customWidth="1"/>
    <col min="8" max="8" width="14.140625" style="28" customWidth="1"/>
    <col min="9" max="9" width="20" style="28" customWidth="1"/>
    <col min="10" max="10" width="10.85546875" style="27" customWidth="1"/>
    <col min="11" max="11" width="8.5703125" style="30" customWidth="1"/>
    <col min="12" max="12" width="11.28515625" style="30" customWidth="1"/>
    <col min="13" max="13" width="24.42578125" style="31" customWidth="1"/>
    <col min="14" max="14" width="37.28515625" style="32" customWidth="1"/>
    <col min="15" max="15" width="13.28515625" style="33" customWidth="1"/>
    <col min="16" max="16" width="11.5703125" style="34" customWidth="1"/>
    <col min="17" max="17" width="14.5703125" style="28" customWidth="1"/>
    <col min="18" max="18" width="15.5703125" style="35" customWidth="1"/>
    <col min="19" max="16384" width="11.42578125" style="28"/>
  </cols>
  <sheetData>
    <row r="1" spans="2:18" s="5" customFormat="1" ht="21.75" hidden="1" customHeight="1" x14ac:dyDescent="0.25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</row>
    <row r="2" spans="2:18" s="13" customFormat="1" ht="60" customHeight="1" x14ac:dyDescent="0.2">
      <c r="B2" s="6" t="s">
        <v>0</v>
      </c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9" t="s">
        <v>8</v>
      </c>
      <c r="K2" s="9" t="s">
        <v>9</v>
      </c>
      <c r="L2" s="9" t="s">
        <v>10</v>
      </c>
      <c r="M2" s="10" t="s">
        <v>11</v>
      </c>
      <c r="N2" s="10" t="s">
        <v>12</v>
      </c>
      <c r="O2" s="8" t="s">
        <v>13</v>
      </c>
      <c r="P2" s="11" t="s">
        <v>14</v>
      </c>
      <c r="Q2" s="11" t="s">
        <v>15</v>
      </c>
      <c r="R2" s="12" t="s">
        <v>16</v>
      </c>
    </row>
    <row r="3" spans="2:18" ht="25.5" customHeight="1" x14ac:dyDescent="0.25">
      <c r="B3" s="14" t="e">
        <f>IF(AND(#REF!="contrato terminado",#REF!="en ejecucion"),"no","si")</f>
        <v>#REF!</v>
      </c>
      <c r="C3" s="15">
        <v>1</v>
      </c>
      <c r="D3" s="16" t="s">
        <v>19</v>
      </c>
      <c r="E3" s="16" t="s">
        <v>19</v>
      </c>
      <c r="F3" s="17" t="s">
        <v>17</v>
      </c>
      <c r="G3" s="20" t="s">
        <v>27</v>
      </c>
      <c r="H3" s="20" t="s">
        <v>40</v>
      </c>
      <c r="I3" s="20" t="s">
        <v>25</v>
      </c>
      <c r="J3" s="24">
        <v>40</v>
      </c>
      <c r="K3" s="18">
        <v>2021</v>
      </c>
      <c r="L3" s="18" t="s">
        <v>26</v>
      </c>
      <c r="M3" s="25" t="s">
        <v>33</v>
      </c>
      <c r="N3" s="25" t="s">
        <v>34</v>
      </c>
      <c r="O3" s="19" t="str">
        <f t="shared" ref="O3:O11" si="0">IF(P3=0," - - - ",UPPER(TEXT(P3,"mmmm")))</f>
        <v>MAYO</v>
      </c>
      <c r="P3" s="22">
        <v>44322</v>
      </c>
      <c r="Q3" s="21" t="s">
        <v>20</v>
      </c>
      <c r="R3" s="23">
        <v>164916200</v>
      </c>
    </row>
    <row r="4" spans="2:18" ht="27" x14ac:dyDescent="0.25">
      <c r="B4" s="14" t="e">
        <f>IF(AND(#REF!="contrato terminado",#REF!="en ejecucion"),"no","si")</f>
        <v>#REF!</v>
      </c>
      <c r="C4" s="15">
        <v>2</v>
      </c>
      <c r="D4" s="16" t="s">
        <v>19</v>
      </c>
      <c r="E4" s="16" t="s">
        <v>19</v>
      </c>
      <c r="F4" s="17" t="s">
        <v>17</v>
      </c>
      <c r="G4" s="20" t="s">
        <v>27</v>
      </c>
      <c r="H4" s="20" t="s">
        <v>51</v>
      </c>
      <c r="I4" s="20" t="s">
        <v>22</v>
      </c>
      <c r="J4" s="24">
        <v>49</v>
      </c>
      <c r="K4" s="18">
        <v>2021</v>
      </c>
      <c r="L4" s="18" t="s">
        <v>26</v>
      </c>
      <c r="M4" s="25" t="s">
        <v>31</v>
      </c>
      <c r="N4" s="25" t="s">
        <v>52</v>
      </c>
      <c r="O4" s="19" t="str">
        <f t="shared" si="0"/>
        <v>MAYO</v>
      </c>
      <c r="P4" s="22">
        <v>44330</v>
      </c>
      <c r="Q4" s="21" t="s">
        <v>20</v>
      </c>
      <c r="R4" s="23">
        <v>171436620</v>
      </c>
    </row>
    <row r="5" spans="2:18" ht="36" x14ac:dyDescent="0.25">
      <c r="B5" s="14" t="e">
        <f>IF(AND(#REF!="contrato terminado",#REF!="en ejecucion"),"no","si")</f>
        <v>#REF!</v>
      </c>
      <c r="C5" s="15">
        <v>3</v>
      </c>
      <c r="D5" s="16" t="s">
        <v>19</v>
      </c>
      <c r="E5" s="16" t="s">
        <v>19</v>
      </c>
      <c r="F5" s="17" t="s">
        <v>17</v>
      </c>
      <c r="G5" s="20" t="s">
        <v>27</v>
      </c>
      <c r="H5" s="20" t="s">
        <v>55</v>
      </c>
      <c r="I5" s="20" t="s">
        <v>22</v>
      </c>
      <c r="J5" s="24">
        <v>51</v>
      </c>
      <c r="K5" s="18">
        <v>2021</v>
      </c>
      <c r="L5" s="18" t="s">
        <v>23</v>
      </c>
      <c r="M5" s="25" t="s">
        <v>56</v>
      </c>
      <c r="N5" s="25" t="s">
        <v>57</v>
      </c>
      <c r="O5" s="19" t="str">
        <f t="shared" si="0"/>
        <v>MAYO</v>
      </c>
      <c r="P5" s="22">
        <v>44341</v>
      </c>
      <c r="Q5" s="21" t="s">
        <v>20</v>
      </c>
      <c r="R5" s="23">
        <v>12565440</v>
      </c>
    </row>
    <row r="6" spans="2:18" ht="25.5" customHeight="1" x14ac:dyDescent="0.25">
      <c r="B6" s="14" t="e">
        <f>IF(AND(#REF!="contrato terminado",#REF!="en ejecucion"),"no","si")</f>
        <v>#REF!</v>
      </c>
      <c r="C6" s="15">
        <v>4</v>
      </c>
      <c r="D6" s="16" t="s">
        <v>21</v>
      </c>
      <c r="E6" s="16" t="s">
        <v>21</v>
      </c>
      <c r="F6" s="17" t="s">
        <v>17</v>
      </c>
      <c r="G6" s="20" t="s">
        <v>27</v>
      </c>
      <c r="H6" s="20" t="s">
        <v>37</v>
      </c>
      <c r="I6" s="20" t="s">
        <v>25</v>
      </c>
      <c r="J6" s="24">
        <v>39</v>
      </c>
      <c r="K6" s="18">
        <v>2021</v>
      </c>
      <c r="L6" s="18" t="s">
        <v>26</v>
      </c>
      <c r="M6" s="26" t="s">
        <v>38</v>
      </c>
      <c r="N6" s="25" t="s">
        <v>39</v>
      </c>
      <c r="O6" s="19" t="str">
        <f t="shared" si="0"/>
        <v>MAYO</v>
      </c>
      <c r="P6" s="22">
        <v>44320</v>
      </c>
      <c r="Q6" s="21" t="s">
        <v>28</v>
      </c>
      <c r="R6" s="23">
        <v>12862500</v>
      </c>
    </row>
    <row r="7" spans="2:18" ht="72" x14ac:dyDescent="0.25">
      <c r="B7" s="36" t="e">
        <f>IF(AND(#REF!="contrato terminado",#REF!="en ejecucion"),"no","si")</f>
        <v>#REF!</v>
      </c>
      <c r="C7" s="15">
        <v>5</v>
      </c>
      <c r="D7" s="16" t="s">
        <v>24</v>
      </c>
      <c r="E7" s="16" t="s">
        <v>24</v>
      </c>
      <c r="F7" s="17" t="s">
        <v>17</v>
      </c>
      <c r="G7" s="20" t="s">
        <v>27</v>
      </c>
      <c r="H7" s="20" t="s">
        <v>41</v>
      </c>
      <c r="I7" s="20" t="s">
        <v>25</v>
      </c>
      <c r="J7" s="24">
        <v>45</v>
      </c>
      <c r="K7" s="18">
        <v>2021</v>
      </c>
      <c r="L7" s="18" t="s">
        <v>26</v>
      </c>
      <c r="M7" s="25" t="s">
        <v>42</v>
      </c>
      <c r="N7" s="25" t="s">
        <v>43</v>
      </c>
      <c r="O7" s="19" t="str">
        <f t="shared" si="0"/>
        <v>MAYO</v>
      </c>
      <c r="P7" s="22">
        <v>44328</v>
      </c>
      <c r="Q7" s="21" t="s">
        <v>20</v>
      </c>
      <c r="R7" s="23">
        <v>27560400</v>
      </c>
    </row>
    <row r="8" spans="2:18" ht="25.5" customHeight="1" x14ac:dyDescent="0.25">
      <c r="B8" s="36" t="e">
        <f>IF(AND(#REF!="contrato terminado",#REF!="en ejecucion"),"no","si")</f>
        <v>#REF!</v>
      </c>
      <c r="C8" s="15">
        <v>6</v>
      </c>
      <c r="D8" s="16" t="s">
        <v>24</v>
      </c>
      <c r="E8" s="16" t="s">
        <v>24</v>
      </c>
      <c r="F8" s="17" t="s">
        <v>17</v>
      </c>
      <c r="G8" s="20" t="s">
        <v>27</v>
      </c>
      <c r="H8" s="20" t="s">
        <v>44</v>
      </c>
      <c r="I8" s="20" t="s">
        <v>25</v>
      </c>
      <c r="J8" s="24">
        <v>46</v>
      </c>
      <c r="K8" s="18">
        <v>2021</v>
      </c>
      <c r="L8" s="18" t="s">
        <v>26</v>
      </c>
      <c r="M8" s="25" t="s">
        <v>32</v>
      </c>
      <c r="N8" s="25" t="s">
        <v>45</v>
      </c>
      <c r="O8" s="19" t="str">
        <f t="shared" si="0"/>
        <v>MAYO</v>
      </c>
      <c r="P8" s="22">
        <v>44327</v>
      </c>
      <c r="Q8" s="21" t="s">
        <v>20</v>
      </c>
      <c r="R8" s="23">
        <v>272557800</v>
      </c>
    </row>
    <row r="9" spans="2:18" ht="25.5" customHeight="1" x14ac:dyDescent="0.25">
      <c r="B9" s="14" t="e">
        <f>IF(AND(#REF!="contrato terminado",#REF!="en ejecucion"),"no","si")</f>
        <v>#REF!</v>
      </c>
      <c r="C9" s="15">
        <v>7</v>
      </c>
      <c r="D9" s="16" t="s">
        <v>24</v>
      </c>
      <c r="E9" s="16" t="s">
        <v>24</v>
      </c>
      <c r="F9" s="17" t="s">
        <v>19</v>
      </c>
      <c r="G9" s="20" t="s">
        <v>27</v>
      </c>
      <c r="H9" s="20" t="s">
        <v>49</v>
      </c>
      <c r="I9" s="20" t="s">
        <v>25</v>
      </c>
      <c r="J9" s="24">
        <v>48</v>
      </c>
      <c r="K9" s="18">
        <v>2021</v>
      </c>
      <c r="L9" s="18" t="s">
        <v>26</v>
      </c>
      <c r="M9" s="25" t="s">
        <v>30</v>
      </c>
      <c r="N9" s="25" t="s">
        <v>50</v>
      </c>
      <c r="O9" s="19" t="str">
        <f t="shared" si="0"/>
        <v>MAYO</v>
      </c>
      <c r="P9" s="22">
        <v>44334</v>
      </c>
      <c r="Q9" s="21" t="s">
        <v>20</v>
      </c>
      <c r="R9" s="23">
        <v>224485857</v>
      </c>
    </row>
    <row r="10" spans="2:18" ht="25.5" customHeight="1" x14ac:dyDescent="0.25">
      <c r="B10" s="14" t="e">
        <f>IF(AND(#REF!="contrato terminado",#REF!="en ejecucion"),"no","si")</f>
        <v>#REF!</v>
      </c>
      <c r="C10" s="15">
        <v>8</v>
      </c>
      <c r="D10" s="16" t="s">
        <v>24</v>
      </c>
      <c r="E10" s="16" t="s">
        <v>24</v>
      </c>
      <c r="F10" s="17" t="s">
        <v>17</v>
      </c>
      <c r="G10" s="20" t="s">
        <v>36</v>
      </c>
      <c r="H10" s="20" t="s">
        <v>53</v>
      </c>
      <c r="I10" s="20" t="s">
        <v>25</v>
      </c>
      <c r="J10" s="24">
        <v>50</v>
      </c>
      <c r="K10" s="18">
        <v>2021</v>
      </c>
      <c r="L10" s="18" t="s">
        <v>26</v>
      </c>
      <c r="M10" s="25" t="s">
        <v>35</v>
      </c>
      <c r="N10" s="25" t="s">
        <v>54</v>
      </c>
      <c r="O10" s="19" t="str">
        <f t="shared" si="0"/>
        <v>MAYO</v>
      </c>
      <c r="P10" s="22">
        <v>44335</v>
      </c>
      <c r="Q10" s="21" t="s">
        <v>29</v>
      </c>
      <c r="R10" s="23">
        <v>1290695420</v>
      </c>
    </row>
    <row r="11" spans="2:18" ht="25.5" customHeight="1" x14ac:dyDescent="0.25">
      <c r="B11" s="14" t="e">
        <f>IF(AND(#REF!="contrato terminado",#REF!="en ejecucion"),"no","si")</f>
        <v>#REF!</v>
      </c>
      <c r="C11" s="15">
        <v>9</v>
      </c>
      <c r="D11" s="16" t="s">
        <v>18</v>
      </c>
      <c r="E11" s="16" t="s">
        <v>18</v>
      </c>
      <c r="F11" s="17" t="s">
        <v>17</v>
      </c>
      <c r="G11" s="20" t="s">
        <v>27</v>
      </c>
      <c r="H11" s="20" t="s">
        <v>46</v>
      </c>
      <c r="I11" s="20" t="s">
        <v>25</v>
      </c>
      <c r="J11" s="24">
        <v>47</v>
      </c>
      <c r="K11" s="18">
        <v>2021</v>
      </c>
      <c r="L11" s="18" t="s">
        <v>26</v>
      </c>
      <c r="M11" s="25" t="s">
        <v>47</v>
      </c>
      <c r="N11" s="25" t="s">
        <v>48</v>
      </c>
      <c r="O11" s="19" t="str">
        <f t="shared" si="0"/>
        <v>MAYO</v>
      </c>
      <c r="P11" s="22">
        <v>44322</v>
      </c>
      <c r="Q11" s="21" t="s">
        <v>20</v>
      </c>
      <c r="R11" s="23">
        <v>18398500</v>
      </c>
    </row>
  </sheetData>
  <sheetProtection formatCells="0" formatColumns="0" formatRows="0" insertColumns="0" insertRows="0" insertHyperlinks="0" sort="0" autoFilter="0" pivotTables="0"/>
  <autoFilter ref="B2:R11" xr:uid="{00000000-0009-0000-0000-000002000000}">
    <sortState xmlns:xlrd2="http://schemas.microsoft.com/office/spreadsheetml/2017/richdata2" ref="B3:R11">
      <sortCondition ref="D2:D11"/>
    </sortState>
  </autoFilter>
  <dataConsolidate/>
  <conditionalFormatting sqref="B1:B1048576">
    <cfRule type="cellIs" dxfId="1" priority="3476" operator="equal">
      <formula>"si"</formula>
    </cfRule>
    <cfRule type="cellIs" dxfId="0" priority="3477" operator="equal">
      <formula>"no"</formula>
    </cfRule>
  </conditionalFormatting>
  <dataValidations count="3">
    <dataValidation type="list" allowBlank="1" showInputMessage="1" showErrorMessage="1" sqref="D3:E11 F3:F1048576" xr:uid="{17D70143-6293-4739-98BF-B0393985A7DE}">
      <formula1>CC</formula1>
    </dataValidation>
    <dataValidation type="list" allowBlank="1" showInputMessage="1" showErrorMessage="1" sqref="L3:L1048576" xr:uid="{B58BB6C3-6DDE-4557-93DF-3E951C45A53F}">
      <formula1>NB</formula1>
    </dataValidation>
    <dataValidation type="list" allowBlank="1" showInputMessage="1" showErrorMessage="1" sqref="I3:I1048576" xr:uid="{8615D100-72E1-48C7-BF44-30DA7599FB5B}">
      <formula1>FF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1C4DED-B3C8-44E9-84BD-03B484524E97}">
          <x14:formula1>
            <xm:f>'[Base de Datos Informes Contratación...xlsx]INFORMACION'!#REF!</xm:f>
          </x14:formula1>
          <xm:sqref>G1:G1048576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82C3ACA1BB934BAA48FA5D34C08842" ma:contentTypeVersion="1" ma:contentTypeDescription="Crear nuevo documento." ma:contentTypeScope="" ma:versionID="bbe026d2337c84656ab928b9a5c2ddce">
  <xsd:schema xmlns:xsd="http://www.w3.org/2001/XMLSchema" xmlns:xs="http://www.w3.org/2001/XMLSchema" xmlns:p="http://schemas.microsoft.com/office/2006/metadata/properties" xmlns:ns2="76cc6189-d6b4-43f9-a37f-9fe64d7eacbd" targetNamespace="http://schemas.microsoft.com/office/2006/metadata/properties" ma:root="true" ma:fieldsID="0eb4aa6a6321e53b575755459d824555" ns2:_="">
    <xsd:import namespace="76cc6189-d6b4-43f9-a37f-9fe64d7eacbd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c6189-d6b4-43f9-a37f-9fe64d7eacbd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76cc6189-d6b4-43f9-a37f-9fe64d7eacbd">Excel</Formato>
  </documentManagement>
</p:properties>
</file>

<file path=customXml/itemProps1.xml><?xml version="1.0" encoding="utf-8"?>
<ds:datastoreItem xmlns:ds="http://schemas.openxmlformats.org/officeDocument/2006/customXml" ds:itemID="{6691378C-3F50-400D-A76E-9FF098C8E97E}"/>
</file>

<file path=customXml/itemProps2.xml><?xml version="1.0" encoding="utf-8"?>
<ds:datastoreItem xmlns:ds="http://schemas.openxmlformats.org/officeDocument/2006/customXml" ds:itemID="{64C334F7-0C2A-4BAA-8372-4E450D31EC2D}"/>
</file>

<file path=customXml/itemProps3.xml><?xml version="1.0" encoding="utf-8"?>
<ds:datastoreItem xmlns:ds="http://schemas.openxmlformats.org/officeDocument/2006/customXml" ds:itemID="{0C1A9E7C-6E17-4F24-B361-F7F5BEE500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mayo 2021</dc:title>
  <dc:creator>John Fredy Leon Hernandez</dc:creator>
  <cp:lastModifiedBy>John Fredy Leon Hernandez</cp:lastModifiedBy>
  <dcterms:created xsi:type="dcterms:W3CDTF">2021-06-03T16:18:18Z</dcterms:created>
  <dcterms:modified xsi:type="dcterms:W3CDTF">2021-06-03T17:45:56Z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0x0101006682C3ACA1BB934BAA48FA5D34C08842</vt:lpwstr>
  </property>
</Properties>
</file>